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ogramática\"/>
    </mc:Choice>
  </mc:AlternateContent>
  <xr:revisionPtr revIDLastSave="0" documentId="13_ncr:1_{36F7D90D-4A7B-48A5-B7BD-4A3A3622DF17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8" i="1" l="1"/>
  <c r="H28" i="1" s="1"/>
  <c r="E25" i="1"/>
  <c r="H25" i="1" s="1"/>
  <c r="H21" i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<sst xmlns="http://schemas.openxmlformats.org/spreadsheetml/2006/main" count="44" uniqueCount="44">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</sst>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28" zoomScale="90" zoomScaleNormal="90" workbookViewId="0">
      <selection activeCell="D22" sqref="D22:D2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387154464.11000001</v>
      </c>
      <c r="D9" s="17">
        <f>SUM(D10:D11)</f>
        <v>38176223</v>
      </c>
      <c r="E9" s="18">
        <f>C9+D9</f>
        <v>425330687.11000001</v>
      </c>
      <c r="F9" s="17">
        <f>SUM(F10:F11)</f>
        <v>425330687.11000001</v>
      </c>
      <c r="G9" s="16">
        <f>SUM(G10:G11)</f>
        <v>425330687.11000001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387154464.11000001</v>
      </c>
      <c r="D11" s="20">
        <v>38176223</v>
      </c>
      <c r="E11" s="21">
        <f t="shared" si="0"/>
        <v>425330687.11000001</v>
      </c>
      <c r="F11" s="20">
        <v>425330687.11000001</v>
      </c>
      <c r="G11" s="19">
        <v>425330687.11000001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1549557587.3799999</v>
      </c>
      <c r="D12" s="17">
        <f>SUM(D13:D20)</f>
        <v>528052743.62999988</v>
      </c>
      <c r="E12" s="18">
        <f t="shared" si="0"/>
        <v>2077610331.0099998</v>
      </c>
      <c r="F12" s="17">
        <f>SUM(F13:F20)</f>
        <v>1680942368.8699999</v>
      </c>
      <c r="G12" s="16">
        <f>SUM(G13:G20)</f>
        <v>1603906467.99</v>
      </c>
      <c r="H12" s="15">
        <f t="shared" si="1"/>
        <v>396667962.13999987</v>
      </c>
    </row>
    <row r="13" spans="2:8" ht="15" customHeight="1" x14ac:dyDescent="0.2">
      <c r="B13" s="6" t="s">
        <v>16</v>
      </c>
      <c r="C13" s="19">
        <v>840446868.50999999</v>
      </c>
      <c r="D13" s="20">
        <v>300088316.88999999</v>
      </c>
      <c r="E13" s="21">
        <f t="shared" si="0"/>
        <v>1140535185.4000001</v>
      </c>
      <c r="F13" s="20">
        <v>931275117.91000009</v>
      </c>
      <c r="G13" s="19">
        <v>892865973.85000002</v>
      </c>
      <c r="H13" s="22">
        <f t="shared" si="1"/>
        <v>209260067.49000001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73653816.849999994</v>
      </c>
      <c r="D16" s="20">
        <v>-3831486.2199999988</v>
      </c>
      <c r="E16" s="21">
        <f t="shared" si="0"/>
        <v>69822330.629999995</v>
      </c>
      <c r="F16" s="20">
        <v>65606131.509999998</v>
      </c>
      <c r="G16" s="19">
        <v>65351417.640000001</v>
      </c>
      <c r="H16" s="22">
        <f t="shared" si="1"/>
        <v>4216199.1199999973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186817257.94999999</v>
      </c>
      <c r="D19" s="20">
        <v>-40236223.950000048</v>
      </c>
      <c r="E19" s="21">
        <f t="shared" si="0"/>
        <v>146581033.99999994</v>
      </c>
      <c r="F19" s="20">
        <v>133653589</v>
      </c>
      <c r="G19" s="19">
        <v>133367014.79000001</v>
      </c>
      <c r="H19" s="22">
        <f t="shared" si="1"/>
        <v>12927444.99999994</v>
      </c>
    </row>
    <row r="20" spans="2:8" ht="15" customHeight="1" x14ac:dyDescent="0.2">
      <c r="B20" s="6" t="s">
        <v>23</v>
      </c>
      <c r="C20" s="19">
        <v>448639644.06999999</v>
      </c>
      <c r="D20" s="20">
        <v>272032136.90999997</v>
      </c>
      <c r="E20" s="21">
        <f t="shared" si="0"/>
        <v>720671780.98000002</v>
      </c>
      <c r="F20" s="20">
        <v>550407530.44999993</v>
      </c>
      <c r="G20" s="19">
        <v>512322061.70999998</v>
      </c>
      <c r="H20" s="22">
        <f t="shared" si="1"/>
        <v>170264250.53000009</v>
      </c>
    </row>
    <row r="21" spans="2:8" s="9" customFormat="1" ht="15" customHeight="1" x14ac:dyDescent="0.2">
      <c r="B21" s="8" t="s">
        <v>24</v>
      </c>
      <c r="C21" s="16">
        <f>SUM(C22:C24)</f>
        <v>210635135.72</v>
      </c>
      <c r="D21" s="17">
        <f>SUM(D22:D24)</f>
        <v>14531279.669999994</v>
      </c>
      <c r="E21" s="18">
        <f t="shared" si="0"/>
        <v>225166415.38999999</v>
      </c>
      <c r="F21" s="17">
        <f>SUM(F22:F24)</f>
        <v>229534772.19000003</v>
      </c>
      <c r="G21" s="16">
        <f>SUM(G22:G24)</f>
        <v>228744578.98000002</v>
      </c>
      <c r="H21" s="15">
        <f t="shared" si="1"/>
        <v>-4368356.8000000417</v>
      </c>
    </row>
    <row r="22" spans="2:8" ht="30" customHeight="1" x14ac:dyDescent="0.2">
      <c r="B22" s="6" t="s">
        <v>25</v>
      </c>
      <c r="C22" s="19">
        <v>200109873.72999999</v>
      </c>
      <c r="D22" s="20">
        <v>15075112.099999994</v>
      </c>
      <c r="E22" s="21">
        <f t="shared" si="0"/>
        <v>215184985.82999998</v>
      </c>
      <c r="F22" s="20">
        <v>219553549.14000002</v>
      </c>
      <c r="G22" s="19">
        <v>218763355.93000001</v>
      </c>
      <c r="H22" s="22">
        <f t="shared" si="1"/>
        <v>-4368563.3100000322</v>
      </c>
    </row>
    <row r="23" spans="2:8" ht="30" customHeight="1" x14ac:dyDescent="0.2">
      <c r="B23" s="6" t="s">
        <v>26</v>
      </c>
      <c r="C23" s="19">
        <v>10525261.99</v>
      </c>
      <c r="D23" s="20">
        <v>-543832.42999999993</v>
      </c>
      <c r="E23" s="21">
        <f t="shared" si="0"/>
        <v>9981429.5600000005</v>
      </c>
      <c r="F23" s="20">
        <v>9981223.0500000007</v>
      </c>
      <c r="G23" s="19">
        <v>9981223.0500000007</v>
      </c>
      <c r="H23" s="22">
        <f t="shared" si="1"/>
        <v>206.50999999977648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69302406.420000002</v>
      </c>
      <c r="D25" s="17">
        <f>SUM(D26:D27)</f>
        <v>39682545.709999993</v>
      </c>
      <c r="E25" s="18">
        <f t="shared" si="0"/>
        <v>108984952.13</v>
      </c>
      <c r="F25" s="17">
        <f>SUM(F26:F27)</f>
        <v>106604889.95</v>
      </c>
      <c r="G25" s="16">
        <f>SUM(G26:G27)</f>
        <v>106589933.15000001</v>
      </c>
      <c r="H25" s="15">
        <f t="shared" si="1"/>
        <v>2380062.1799999923</v>
      </c>
    </row>
    <row r="26" spans="2:8" ht="30" customHeight="1" x14ac:dyDescent="0.2">
      <c r="B26" s="6" t="s">
        <v>29</v>
      </c>
      <c r="C26" s="19">
        <v>1021657.47</v>
      </c>
      <c r="D26" s="20">
        <v>2966059.55</v>
      </c>
      <c r="E26" s="21">
        <f t="shared" si="0"/>
        <v>3987717.0199999996</v>
      </c>
      <c r="F26" s="20">
        <v>3624096.42</v>
      </c>
      <c r="G26" s="19">
        <v>3624096.42</v>
      </c>
      <c r="H26" s="22">
        <f t="shared" si="1"/>
        <v>363620.59999999963</v>
      </c>
    </row>
    <row r="27" spans="2:8" ht="15" customHeight="1" x14ac:dyDescent="0.2">
      <c r="B27" s="6" t="s">
        <v>30</v>
      </c>
      <c r="C27" s="19">
        <v>68280748.950000003</v>
      </c>
      <c r="D27" s="20">
        <v>36716486.159999996</v>
      </c>
      <c r="E27" s="21">
        <f t="shared" si="0"/>
        <v>104997235.11</v>
      </c>
      <c r="F27" s="20">
        <v>102980793.53</v>
      </c>
      <c r="G27" s="19">
        <v>102965836.73</v>
      </c>
      <c r="H27" s="22">
        <f t="shared" si="1"/>
        <v>2016441.5799999982</v>
      </c>
    </row>
    <row r="28" spans="2:8" s="9" customFormat="1" ht="15" customHeight="1" x14ac:dyDescent="0.2">
      <c r="B28" s="8" t="s">
        <v>31</v>
      </c>
      <c r="C28" s="16">
        <f>SUM(C29:C32)</f>
        <v>373594877.83999997</v>
      </c>
      <c r="D28" s="17">
        <f>SUM(D29:D32)</f>
        <v>14253825.530000009</v>
      </c>
      <c r="E28" s="18">
        <f t="shared" si="0"/>
        <v>387848703.37</v>
      </c>
      <c r="F28" s="17">
        <f>SUM(F29:F32)</f>
        <v>360639717.43000001</v>
      </c>
      <c r="G28" s="16">
        <f>SUM(G29:G32)</f>
        <v>345923111.94</v>
      </c>
      <c r="H28" s="15">
        <f t="shared" si="1"/>
        <v>27208985.939999998</v>
      </c>
    </row>
    <row r="29" spans="2:8" ht="15" customHeight="1" x14ac:dyDescent="0.2">
      <c r="B29" s="6" t="s">
        <v>32</v>
      </c>
      <c r="C29" s="19">
        <v>94611755.709999993</v>
      </c>
      <c r="D29" s="20">
        <v>-377594.74000000209</v>
      </c>
      <c r="E29" s="21">
        <f t="shared" si="0"/>
        <v>94234160.969999999</v>
      </c>
      <c r="F29" s="20">
        <v>86576300.839999989</v>
      </c>
      <c r="G29" s="19">
        <v>83734525.069999993</v>
      </c>
      <c r="H29" s="22">
        <f t="shared" si="1"/>
        <v>7657860.1300000101</v>
      </c>
    </row>
    <row r="30" spans="2:8" ht="15" customHeight="1" x14ac:dyDescent="0.2">
      <c r="B30" s="6" t="s">
        <v>33</v>
      </c>
      <c r="C30" s="19">
        <v>278983122.13</v>
      </c>
      <c r="D30" s="20">
        <v>14631420.270000011</v>
      </c>
      <c r="E30" s="21">
        <f t="shared" si="0"/>
        <v>293614542.39999998</v>
      </c>
      <c r="F30" s="20">
        <v>274063416.59000003</v>
      </c>
      <c r="G30" s="19">
        <v>262188586.87</v>
      </c>
      <c r="H30" s="22">
        <f t="shared" si="1"/>
        <v>19551125.809999943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135469131.81</v>
      </c>
      <c r="D36" s="24">
        <v>-4357404.2899999991</v>
      </c>
      <c r="E36" s="18">
        <f t="shared" si="0"/>
        <v>131111727.52000001</v>
      </c>
      <c r="F36" s="24">
        <v>130804830.14</v>
      </c>
      <c r="G36" s="23">
        <v>130804830.14</v>
      </c>
      <c r="H36" s="15">
        <f t="shared" si="1"/>
        <v>306897.38000001013</v>
      </c>
    </row>
    <row r="37" spans="2:8" s="9" customFormat="1" ht="15" customHeight="1" x14ac:dyDescent="0.2">
      <c r="B37" s="10" t="s">
        <v>40</v>
      </c>
      <c r="C37" s="23">
        <v>75374156.879999995</v>
      </c>
      <c r="D37" s="24">
        <v>-75337590.569999993</v>
      </c>
      <c r="E37" s="18">
        <f t="shared" si="0"/>
        <v>36566.310000002384</v>
      </c>
      <c r="F37" s="24">
        <v>0</v>
      </c>
      <c r="G37" s="23">
        <v>0</v>
      </c>
      <c r="H37" s="15">
        <f t="shared" si="1"/>
        <v>36566.310000002384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2801087760.1599998</v>
      </c>
      <c r="D39" s="28">
        <f>SUM(D37,D36,D35,D33,D28,D25,D9,D12,D21)</f>
        <v>555001622.67999983</v>
      </c>
      <c r="E39" s="29">
        <f t="shared" si="0"/>
        <v>3356089382.8399997</v>
      </c>
      <c r="F39" s="28">
        <f>SUM(F37,F36,F35,F33,F28,F25,F21,F12,F9)</f>
        <v>2933857265.6900001</v>
      </c>
      <c r="G39" s="27">
        <f>SUM(G37,G36,G35,G33,G28,G25,G21,G12,G9)</f>
        <v>2841299609.3099999</v>
      </c>
      <c r="H39" s="30">
        <f t="shared" si="1"/>
        <v>422232117.14999962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2021-10-15T17:50:13Z</cp:lastPrinted>
  <dcterms:created xsi:type="dcterms:W3CDTF">2019-12-16T16:57:10Z</dcterms:created>
  <dcterms:modified xsi:type="dcterms:W3CDTF">2021-10-21T18:28:19Z</dcterms:modified>
</cp:coreProperties>
</file>